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60" yWindow="2140" windowWidth="21640" windowHeight="146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<sst xmlns="http://schemas.openxmlformats.org/spreadsheetml/2006/main" count="118" uniqueCount="86">
  <si>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</si>
  <si>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</si>
  <si>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</si>
  <si>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</si>
  <si>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</si>
  <si>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</si>
  <si>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</si>
  <si>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</si>
  <si>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</si>
  <si>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</si>
  <si>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</si>
  <si>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</si>
  <si>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</si>
  <si>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</si>
  <si>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</si>
  <si>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</si>
  <si>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</si>
  <si>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</si>
  <si>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</si>
  <si>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</si>
  <si>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</si>
  <si>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</si>
  <si>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</si>
  <si>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</si>
  <si>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</si>
  <si>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</si>
  <si>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</si>
  <si>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</si>
  <si>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</si>
  <si>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</si>
  <si>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</si>
  <si>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</si>
  <si>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</si>
  <si>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</si>
  <si>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</si>
  <si>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</si>
  <si>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</si>
  <si>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</si>
  <si>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</si>
  <si>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</si>
  <si>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</si>
  <si>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</si>
  <si>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</si>
  <si>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</si>
  <si>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</si>
  <si>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</si>
  <si>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</si>
  <si>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</si>
  <si>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</si>
  <si>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</si>
  <si>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</si>
  <si>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</si>
  <si>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</si>
  <si>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</si>
  <si>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</si>
  <si>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</si>
  <si>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</si>
  <si>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</si>
  <si>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</si>
  <si>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Paluma Range NP</t>
  </si>
  <si>
    <t>(PAL)</t>
  </si>
  <si>
    <t>S19°00.773'</t>
  </si>
  <si>
    <t>E146°10.529'</t>
  </si>
  <si>
    <t>889m</t>
  </si>
  <si>
    <t>NCA</t>
  </si>
  <si>
    <t>PAL-B</t>
  </si>
  <si>
    <t>PAL-C</t>
  </si>
  <si>
    <t>PAL-D</t>
  </si>
  <si>
    <t>PAL-E</t>
  </si>
  <si>
    <t>PAL-F</t>
  </si>
  <si>
    <t>PAL-G</t>
  </si>
  <si>
    <t>PAL-H</t>
  </si>
  <si>
    <t>PAL-I</t>
  </si>
  <si>
    <t>PAL-J</t>
  </si>
  <si>
    <t>PAL-K</t>
  </si>
  <si>
    <t>PAL-L</t>
  </si>
  <si>
    <t>PAL-M</t>
  </si>
  <si>
    <t>PAL-N</t>
  </si>
  <si>
    <t>PAL-O</t>
  </si>
  <si>
    <t>PAL-P</t>
  </si>
  <si>
    <t>PAL-Q</t>
  </si>
  <si>
    <t>PAP-R</t>
  </si>
  <si>
    <t>PAL-S</t>
  </si>
  <si>
    <t>PAL-T</t>
  </si>
  <si>
    <t>PAL-U</t>
  </si>
  <si>
    <t>PAL-V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</si>
</sst>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B7" activePane="bottomRight" state="split"/>
      <selection pane="topLeft" activeCell="B3" sqref="B3"/>
      <selection pane="topRight" activeCell="A3" sqref="A3"/>
      <selection pane="bottomLeft" activeCell="W11" sqref="W11"/>
      <selection pane="bottomRight" activeCell="B7" sqref="B7:AH27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64</v>
      </c>
      <c r="B3" s="49" t="s">
        <v>59</v>
      </c>
      <c r="C3" s="49" t="s">
        <v>60</v>
      </c>
      <c r="D3" s="50" t="s">
        <v>61</v>
      </c>
      <c r="E3" s="51" t="s">
        <v>62</v>
      </c>
      <c r="F3" s="50" t="s">
        <v>63</v>
      </c>
      <c r="G3" s="52">
        <v>39054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65</v>
      </c>
      <c r="C7" s="66">
        <v>1</v>
      </c>
      <c r="D7" s="66">
        <v>0</v>
      </c>
      <c r="E7" s="66">
        <v>0</v>
      </c>
      <c r="F7" s="66">
        <v>0.5</v>
      </c>
      <c r="G7" s="66">
        <v>0.5</v>
      </c>
      <c r="H7" s="66">
        <v>0</v>
      </c>
      <c r="I7" s="66">
        <v>1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0.5</v>
      </c>
      <c r="Q7" s="66">
        <v>0.5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1</v>
      </c>
      <c r="X7" s="66">
        <v>1</v>
      </c>
      <c r="Y7" s="66">
        <v>0</v>
      </c>
      <c r="Z7" s="66">
        <v>0</v>
      </c>
      <c r="AA7" s="66">
        <v>0</v>
      </c>
      <c r="AB7" s="66">
        <v>0</v>
      </c>
      <c r="AC7" s="66">
        <v>1</v>
      </c>
      <c r="AD7" s="66">
        <v>0</v>
      </c>
      <c r="AE7" s="66">
        <v>0</v>
      </c>
      <c r="AF7" s="66">
        <v>0</v>
      </c>
      <c r="AG7" s="66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66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0.5</v>
      </c>
      <c r="W8" s="67">
        <v>0.5</v>
      </c>
      <c r="X8" s="67">
        <v>0</v>
      </c>
      <c r="Y8" s="67">
        <v>1</v>
      </c>
      <c r="Z8" s="67">
        <v>0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67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0.5</v>
      </c>
      <c r="Q9" s="67">
        <v>0.5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0.5</v>
      </c>
      <c r="Z9" s="67">
        <v>0.5</v>
      </c>
      <c r="AA9" s="67">
        <v>0</v>
      </c>
      <c r="AB9" s="67">
        <v>0</v>
      </c>
      <c r="AC9" s="67">
        <v>1</v>
      </c>
      <c r="AD9" s="67">
        <v>0</v>
      </c>
      <c r="AE9" s="67">
        <v>0</v>
      </c>
      <c r="AF9" s="67">
        <v>0</v>
      </c>
      <c r="AG9" s="67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68</v>
      </c>
      <c r="C10" s="67">
        <v>1</v>
      </c>
      <c r="D10" s="67">
        <v>0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0.5</v>
      </c>
      <c r="P10" s="67">
        <v>0.5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0.5</v>
      </c>
      <c r="AE10" s="67">
        <v>0.5</v>
      </c>
      <c r="AF10" s="67">
        <v>0</v>
      </c>
      <c r="AG10" s="67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69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0.33</v>
      </c>
      <c r="R11" s="67">
        <v>0.33</v>
      </c>
      <c r="S11" s="67">
        <v>0.33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0</v>
      </c>
      <c r="AE11" s="67">
        <v>1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70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0.5</v>
      </c>
      <c r="Q12" s="67">
        <v>0.5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71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0.5</v>
      </c>
      <c r="R13" s="67">
        <v>0.5</v>
      </c>
      <c r="S13" s="67">
        <v>0</v>
      </c>
      <c r="T13" s="67">
        <v>0</v>
      </c>
      <c r="U13" s="67">
        <v>0</v>
      </c>
      <c r="V13" s="67">
        <v>0.5</v>
      </c>
      <c r="W13" s="67">
        <v>0.5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1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72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0.5</v>
      </c>
      <c r="W14" s="67">
        <v>0.5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1</v>
      </c>
      <c r="AD14" s="67">
        <v>0</v>
      </c>
      <c r="AE14" s="67">
        <v>0</v>
      </c>
      <c r="AF14" s="67">
        <v>0</v>
      </c>
      <c r="AG14" s="67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73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0.5</v>
      </c>
      <c r="R15" s="67">
        <v>0.5</v>
      </c>
      <c r="S15" s="67">
        <v>0</v>
      </c>
      <c r="T15" s="67">
        <v>0</v>
      </c>
      <c r="U15" s="67">
        <v>0</v>
      </c>
      <c r="V15" s="67">
        <v>0.5</v>
      </c>
      <c r="W15" s="67">
        <v>0.5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1</v>
      </c>
      <c r="AG15" s="67">
        <v>0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1</v>
      </c>
      <c r="BT15">
        <f t="shared" si="39"/>
        <v>1</v>
      </c>
      <c r="BU15">
        <f t="shared" si="40"/>
        <v>0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74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0.5</v>
      </c>
      <c r="Q16" s="67">
        <v>0.5</v>
      </c>
      <c r="R16" s="67">
        <v>0</v>
      </c>
      <c r="S16" s="67">
        <v>0</v>
      </c>
      <c r="T16" s="67">
        <v>0</v>
      </c>
      <c r="U16" s="67">
        <v>0.33</v>
      </c>
      <c r="V16" s="67">
        <v>0.33</v>
      </c>
      <c r="W16" s="67">
        <v>0.33</v>
      </c>
      <c r="X16" s="67">
        <v>0</v>
      </c>
      <c r="Y16" s="67">
        <v>0</v>
      </c>
      <c r="Z16" s="67">
        <v>1</v>
      </c>
      <c r="AA16" s="67">
        <v>0</v>
      </c>
      <c r="AB16" s="67">
        <v>0.33</v>
      </c>
      <c r="AC16" s="67">
        <v>0.33</v>
      </c>
      <c r="AD16" s="67">
        <v>0.33</v>
      </c>
      <c r="AE16" s="67">
        <v>0</v>
      </c>
      <c r="AF16" s="67">
        <v>0.5</v>
      </c>
      <c r="AG16" s="67">
        <v>0.5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75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0.5</v>
      </c>
      <c r="Q17" s="67">
        <v>0.5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1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1</v>
      </c>
      <c r="AD17" s="67">
        <v>0</v>
      </c>
      <c r="AE17" s="67">
        <v>0</v>
      </c>
      <c r="AF17" s="67">
        <v>0</v>
      </c>
      <c r="AG17" s="6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76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0.5</v>
      </c>
      <c r="P18" s="67">
        <v>0.5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0</v>
      </c>
      <c r="AD18" s="67">
        <v>0.5</v>
      </c>
      <c r="AE18" s="67">
        <v>0.5</v>
      </c>
      <c r="AF18" s="67">
        <v>0</v>
      </c>
      <c r="AG18" s="67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77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0.5</v>
      </c>
      <c r="P19" s="67">
        <v>0.5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0.5</v>
      </c>
      <c r="W19" s="67">
        <v>0.5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0.5</v>
      </c>
      <c r="AD19" s="67">
        <v>0.5</v>
      </c>
      <c r="AE19" s="67">
        <v>0</v>
      </c>
      <c r="AF19" s="67">
        <v>0</v>
      </c>
      <c r="AG19" s="67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78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0.5</v>
      </c>
      <c r="P20" s="67">
        <v>0.5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0.5</v>
      </c>
      <c r="W20" s="67">
        <v>0.5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55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79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0.5</v>
      </c>
      <c r="P21" s="67">
        <v>0.5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0.5</v>
      </c>
      <c r="W21" s="67">
        <v>0.5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1</v>
      </c>
      <c r="AD21" s="67">
        <v>0</v>
      </c>
      <c r="AE21" s="67">
        <v>0</v>
      </c>
      <c r="AF21" s="67">
        <v>0</v>
      </c>
      <c r="AG21" s="67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80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0.5</v>
      </c>
      <c r="P22" s="67">
        <v>0.5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81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0.33</v>
      </c>
      <c r="P23" s="67">
        <v>0.33</v>
      </c>
      <c r="Q23" s="67">
        <v>0.33</v>
      </c>
      <c r="R23" s="67">
        <v>0</v>
      </c>
      <c r="S23" s="67">
        <v>0</v>
      </c>
      <c r="T23" s="67">
        <v>0</v>
      </c>
      <c r="U23" s="67">
        <v>0</v>
      </c>
      <c r="V23" s="67">
        <v>0.5</v>
      </c>
      <c r="W23" s="67">
        <v>0.5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82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1</v>
      </c>
      <c r="X24" s="67">
        <v>0</v>
      </c>
      <c r="Y24" s="67">
        <v>0.5</v>
      </c>
      <c r="Z24" s="67">
        <v>0.5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83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1</v>
      </c>
      <c r="T25" s="67">
        <v>0</v>
      </c>
      <c r="U25" s="67">
        <v>0</v>
      </c>
      <c r="V25" s="67">
        <v>0.5</v>
      </c>
      <c r="W25" s="67">
        <v>0.5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0</v>
      </c>
      <c r="AG25" s="67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84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0.5</v>
      </c>
      <c r="S26" s="67">
        <v>0.5</v>
      </c>
      <c r="T26" s="67">
        <v>0</v>
      </c>
      <c r="U26" s="67">
        <v>0</v>
      </c>
      <c r="V26" s="67">
        <v>0.5</v>
      </c>
      <c r="W26" s="67">
        <v>0.5</v>
      </c>
      <c r="X26" s="67">
        <v>0</v>
      </c>
      <c r="Y26" s="67">
        <v>0</v>
      </c>
      <c r="Z26" s="67">
        <v>1</v>
      </c>
      <c r="AA26" s="67">
        <v>0</v>
      </c>
      <c r="AB26" s="67">
        <v>0</v>
      </c>
      <c r="AC26" s="67">
        <v>1</v>
      </c>
      <c r="AD26" s="67">
        <v>0</v>
      </c>
      <c r="AE26" s="67">
        <v>0</v>
      </c>
      <c r="AF26" s="67">
        <v>0</v>
      </c>
      <c r="AG26" s="67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1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85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0.33</v>
      </c>
      <c r="R27" s="67">
        <v>0.33</v>
      </c>
      <c r="S27" s="67">
        <v>0.33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0.5</v>
      </c>
      <c r="Z27" s="67">
        <v>0.5</v>
      </c>
      <c r="AA27" s="67">
        <v>0</v>
      </c>
      <c r="AB27" s="67">
        <v>0</v>
      </c>
      <c r="AC27" s="67">
        <v>1</v>
      </c>
      <c r="AD27" s="67">
        <v>0</v>
      </c>
      <c r="AE27" s="67">
        <v>0</v>
      </c>
      <c r="AF27" s="67">
        <v>0</v>
      </c>
      <c r="AG27" s="67">
        <v>0</v>
      </c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1</v>
      </c>
      <c r="BF27">
        <f t="shared" si="25"/>
        <v>1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20</v>
      </c>
      <c r="AT108" s="7">
        <f t="shared" si="91"/>
        <v>1</v>
      </c>
      <c r="AU108" s="7">
        <f t="shared" si="91"/>
        <v>1</v>
      </c>
      <c r="AV108" s="7">
        <f t="shared" si="91"/>
        <v>0</v>
      </c>
      <c r="AW108" s="7">
        <f t="shared" si="91"/>
        <v>1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0</v>
      </c>
      <c r="BC108" s="7">
        <f t="shared" si="91"/>
        <v>7</v>
      </c>
      <c r="BD108" s="7">
        <f t="shared" si="91"/>
        <v>13</v>
      </c>
      <c r="BE108" s="7">
        <f t="shared" si="91"/>
        <v>11</v>
      </c>
      <c r="BF108" s="7">
        <f t="shared" si="91"/>
        <v>6</v>
      </c>
      <c r="BG108" s="7">
        <f t="shared" si="91"/>
        <v>4</v>
      </c>
      <c r="BH108" s="7">
        <f t="shared" si="91"/>
        <v>0</v>
      </c>
      <c r="BI108" s="7">
        <f t="shared" si="91"/>
        <v>1</v>
      </c>
      <c r="BJ108" s="7">
        <f t="shared" si="91"/>
        <v>14</v>
      </c>
      <c r="BK108" s="7">
        <f t="shared" si="91"/>
        <v>20</v>
      </c>
      <c r="BL108" s="7">
        <f t="shared" si="91"/>
        <v>1</v>
      </c>
      <c r="BM108" s="7">
        <f t="shared" si="91"/>
        <v>4</v>
      </c>
      <c r="BN108" s="7">
        <f t="shared" si="91"/>
        <v>19</v>
      </c>
      <c r="BO108" s="7">
        <f t="shared" si="91"/>
        <v>0</v>
      </c>
      <c r="BP108" s="7">
        <f t="shared" si="91"/>
        <v>1</v>
      </c>
      <c r="BQ108" s="7">
        <f t="shared" si="91"/>
        <v>13</v>
      </c>
      <c r="BR108" s="7">
        <f t="shared" si="91"/>
        <v>8</v>
      </c>
      <c r="BS108" s="7">
        <f t="shared" si="91"/>
        <v>4</v>
      </c>
      <c r="BT108" s="7">
        <f t="shared" si="91"/>
        <v>2</v>
      </c>
      <c r="BU108" s="7">
        <f t="shared" si="91"/>
        <v>18</v>
      </c>
      <c r="BV108" s="7">
        <f t="shared" si="91"/>
        <v>3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20</v>
      </c>
      <c r="F109" s="1">
        <f>SUM(F7:F107)</f>
        <v>0.5</v>
      </c>
      <c r="G109" s="1">
        <f t="shared" si="93"/>
        <v>0.5</v>
      </c>
      <c r="H109" s="1">
        <f t="shared" si="93"/>
        <v>0</v>
      </c>
      <c r="I109" s="1">
        <f t="shared" si="93"/>
        <v>1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</v>
      </c>
      <c r="O109" s="1">
        <f t="shared" si="93"/>
        <v>3.33</v>
      </c>
      <c r="P109" s="1">
        <f t="shared" si="93"/>
        <v>6.83</v>
      </c>
      <c r="Q109" s="1">
        <f t="shared" si="93"/>
        <v>5.49</v>
      </c>
      <c r="R109" s="1">
        <f t="shared" si="93"/>
        <v>3.16</v>
      </c>
      <c r="S109" s="59">
        <f t="shared" si="93"/>
        <v>2.16</v>
      </c>
      <c r="T109" s="1">
        <f t="shared" si="93"/>
        <v>0</v>
      </c>
      <c r="U109" s="1">
        <f t="shared" si="93"/>
        <v>0.33</v>
      </c>
      <c r="V109" s="1">
        <f t="shared" si="93"/>
        <v>7.33</v>
      </c>
      <c r="W109" s="59">
        <f t="shared" si="93"/>
        <v>13.33</v>
      </c>
      <c r="X109" s="1">
        <f t="shared" si="93"/>
        <v>1</v>
      </c>
      <c r="Y109" s="1">
        <f t="shared" si="93"/>
        <v>2.5</v>
      </c>
      <c r="Z109" s="59">
        <f t="shared" si="93"/>
        <v>17.5</v>
      </c>
      <c r="AA109" s="1">
        <f t="shared" si="93"/>
        <v>0</v>
      </c>
      <c r="AB109" s="1">
        <f t="shared" si="93"/>
        <v>0.33</v>
      </c>
      <c r="AC109" s="1">
        <f t="shared" si="93"/>
        <v>11.83</v>
      </c>
      <c r="AD109" s="1">
        <f t="shared" si="93"/>
        <v>5.83</v>
      </c>
      <c r="AE109" s="59">
        <f t="shared" si="93"/>
        <v>3</v>
      </c>
      <c r="AF109" s="1">
        <f t="shared" si="93"/>
        <v>1.5</v>
      </c>
      <c r="AG109" s="1">
        <f t="shared" si="93"/>
        <v>17</v>
      </c>
      <c r="AH109" s="59">
        <f t="shared" si="93"/>
        <v>2.5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95.23809523809523</v>
      </c>
      <c r="F112" s="47">
        <f>(F109/BY108)*100</f>
        <v>2.380952380952381</v>
      </c>
      <c r="G112" s="47">
        <f>(G109/BY108)*100</f>
        <v>2.380952380952381</v>
      </c>
      <c r="H112" s="47">
        <f>(H109/BY108)*100</f>
        <v>0</v>
      </c>
      <c r="I112" s="47">
        <f>(I109/BY108)*100</f>
        <v>4.761904761904762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0</v>
      </c>
      <c r="O112" s="47">
        <f>(O109/BZ108)*100</f>
        <v>15.857142857142858</v>
      </c>
      <c r="P112" s="47">
        <f>(P109/BZ108)*100</f>
        <v>32.52380952380952</v>
      </c>
      <c r="Q112" s="47">
        <f>(Q109/BZ108)*100</f>
        <v>26.142857142857146</v>
      </c>
      <c r="R112" s="47">
        <f>(R109/BZ108)*100</f>
        <v>15.04761904761905</v>
      </c>
      <c r="S112" s="47">
        <f>(S109/BZ108)*100</f>
        <v>10.285714285714286</v>
      </c>
      <c r="T112" s="47">
        <f>(T109/CA108)*100</f>
        <v>0</v>
      </c>
      <c r="U112" s="47">
        <f>(U109/CA108)*100</f>
        <v>1.5714285714285716</v>
      </c>
      <c r="V112" s="47">
        <f>(V109/CA108)*100</f>
        <v>34.904761904761905</v>
      </c>
      <c r="W112" s="47">
        <f>(W109/CA108)*100</f>
        <v>63.476190476190474</v>
      </c>
      <c r="X112" s="47">
        <f>(X109/CB108)*100</f>
        <v>4.761904761904762</v>
      </c>
      <c r="Y112" s="47">
        <f>(Y109/CB108)*100</f>
        <v>11.904761904761903</v>
      </c>
      <c r="Z112" s="47">
        <f>(Z109/CB108)*100</f>
        <v>83.33333333333334</v>
      </c>
      <c r="AA112" s="47">
        <f>(AA109/CC108)*100</f>
        <v>0</v>
      </c>
      <c r="AB112" s="47">
        <f>(AB109/CC108)*100</f>
        <v>1.5714285714285716</v>
      </c>
      <c r="AC112" s="47">
        <f>(AC109/CC108)*100</f>
        <v>56.333333333333336</v>
      </c>
      <c r="AD112" s="47">
        <f>(AD109/CC108)*100</f>
        <v>27.76190476190476</v>
      </c>
      <c r="AE112" s="47">
        <f>(AE109/CC108)*100</f>
        <v>14.285714285714285</v>
      </c>
      <c r="AF112" s="47">
        <f>(AF109/CD108)*100</f>
        <v>7.142857142857142</v>
      </c>
      <c r="AG112" s="47">
        <f>(AG109/CD108)*100</f>
        <v>80.95238095238095</v>
      </c>
      <c r="AH112" s="47">
        <f>(AH109/CD108)*100</f>
        <v>11.904761904761903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7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2012-05-16T03:41:02Z</dcterms:modified>
  <cp:category/>
  <cp:version/>
  <cp:contentType/>
  <cp:contentStatus/>
</cp:coreProperties>
</file>